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13_ncr:1_{C68F6653-81A3-47F1-A7C2-548CD98BEE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เม.ย. 68" sheetId="3" r:id="rId1"/>
  </sheets>
  <definedNames>
    <definedName name="_xlnm.Print_Area" localSheetId="0">'เม.ย. 68'!$A$1:$M$28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3" l="1"/>
  <c r="J20" i="3"/>
  <c r="K18" i="3"/>
  <c r="J18" i="3"/>
  <c r="K16" i="3"/>
  <c r="K19" i="3"/>
  <c r="J15" i="3"/>
  <c r="K15" i="3"/>
  <c r="J13" i="3"/>
  <c r="K13" i="3"/>
  <c r="I22" i="3"/>
  <c r="D22" i="3"/>
  <c r="K21" i="3"/>
  <c r="J21" i="3"/>
  <c r="K12" i="3"/>
  <c r="J19" i="3"/>
  <c r="J16" i="3"/>
  <c r="J12" i="3"/>
  <c r="K10" i="3"/>
  <c r="J10" i="3"/>
  <c r="J22" i="3" l="1"/>
  <c r="K22" i="3"/>
</calcChain>
</file>

<file path=xl/sharedStrings.xml><?xml version="1.0" encoding="utf-8"?>
<sst xmlns="http://schemas.openxmlformats.org/spreadsheetml/2006/main" count="85" uniqueCount="43">
  <si>
    <t>ที่</t>
  </si>
  <si>
    <t>รวม</t>
  </si>
  <si>
    <t>คิดเป็นร้อยละ</t>
  </si>
  <si>
    <t>รายการ</t>
  </si>
  <si>
    <t>โครงการบังคับใช้กฎหมาย อำนวยความยุติธรรมและบริการประชาชน</t>
  </si>
  <si>
    <t>ผลการเบิกจ่าย (บาท)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</si>
  <si>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</si>
  <si>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</si>
  <si>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</si>
  <si>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</si>
  <si>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</si>
  <si>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</si>
  <si>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-</t>
  </si>
  <si>
    <t xml:space="preserve">กิจกรรมการบังคับใช้กฎหมายและบริการประชาชน </t>
  </si>
  <si>
    <t>ปัญหา/อุปสรรค/แนวทางการแก้ไข</t>
  </si>
  <si>
    <t>ผลการดำเนินการ</t>
  </si>
  <si>
    <t>คงเหลือ</t>
  </si>
  <si>
    <t>เป็นไปตามเป้าหมาย</t>
  </si>
  <si>
    <t>ไม่มี</t>
  </si>
  <si>
    <t>ผู้รายงาน</t>
  </si>
  <si>
    <t>พ.ต.อ.</t>
  </si>
  <si>
    <t xml:space="preserve">    ผู้ตรวจรายงาน</t>
  </si>
  <si>
    <t xml:space="preserve">             ทราบ</t>
  </si>
  <si>
    <t>รายงานผลการใช้จ่ายงบประมาณ สถานีตำรวจภูธรราชสาส์น จังหวัดฉะเชิงเทรา</t>
  </si>
  <si>
    <t>โครงการปฏิรูประบบการสอบสวน</t>
  </si>
  <si>
    <t>Heart Land</t>
  </si>
  <si>
    <t>โครงการบริหารจัดการสกัดกั้นยาเสพติด</t>
  </si>
  <si>
    <t>(1 ตำรวจ 1 โรงเรียน )</t>
  </si>
  <si>
    <t xml:space="preserve">โครงการตำรวจประสานงานโรงเรียน </t>
  </si>
  <si>
    <t xml:space="preserve">               (  นิวัฒน์  เอี่ยมแสง  )</t>
  </si>
  <si>
    <t xml:space="preserve">     พ.ต.ท.</t>
  </si>
  <si>
    <t>สว.อก.สภ.ราชสาส์น</t>
  </si>
  <si>
    <t xml:space="preserve">      ( กฤตปณิธิ  พุฒศิริ )</t>
  </si>
  <si>
    <t>ผกก.สภ.ราชสาส์น</t>
  </si>
  <si>
    <t>ยาเสพติด สกัดกั้น ปิดล้อม(รายจ่ายอื่น)</t>
  </si>
  <si>
    <t>โครงการตำบลยั่งยืน</t>
  </si>
  <si>
    <t>เทศกาลสำคัญ ปีใหม่ + สงกรานต์</t>
  </si>
  <si>
    <t>โครงการการรักษาความปลอดภัย</t>
  </si>
  <si>
    <t>โครงการจิตอาสา</t>
  </si>
  <si>
    <t>7 เม.ย.๖9</t>
  </si>
  <si>
    <t>7 เม.ย. 69</t>
  </si>
  <si>
    <t xml:space="preserve"> ข้อมูล ณ วันที่ 7 เมษายน พ.ศ. 2569</t>
  </si>
  <si>
    <t>ประจำปีงบประมาณ พ.ศ. 2569(ต.ค.68 -มี.ค.69)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</si>
</sst>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0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b/>
      <sz val="14"/>
      <color theme="1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0" fontId="6" fillId="8" borderId="0" xfId="0" applyFont="1" applyFill="1"/>
    <xf numFmtId="0" fontId="4" fillId="0" borderId="1" xfId="0" applyFont="1" applyBorder="1" applyAlignment="1">
      <alignment horizontal="left" wrapText="1"/>
    </xf>
    <xf numFmtId="0" fontId="5" fillId="2" borderId="0" xfId="0" applyFont="1" applyFill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0" borderId="1" xfId="0" applyFont="1" applyBorder="1"/>
    <xf numFmtId="164" fontId="5" fillId="0" borderId="1" xfId="1" applyFont="1" applyFill="1" applyBorder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0" fontId="4" fillId="10" borderId="0" xfId="0" applyFont="1" applyFill="1"/>
    <xf numFmtId="0" fontId="5" fillId="10" borderId="0" xfId="0" applyFont="1" applyFill="1"/>
    <xf numFmtId="0" fontId="3" fillId="10" borderId="0" xfId="0" applyFont="1" applyFill="1"/>
    <xf numFmtId="0" fontId="6" fillId="11" borderId="0" xfId="0" applyFont="1" applyFill="1"/>
    <xf numFmtId="0" fontId="4" fillId="11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top"/>
    </xf>
    <xf numFmtId="0" fontId="2" fillId="10" borderId="0" xfId="0" applyFont="1" applyFill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10" fillId="9" borderId="1" xfId="0" quotePrefix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700000"/>
      <color rgb="FFFF99CC"/>
      <color rgb="FF66CCFF"/>
      <color rgb="FF99FF66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721491</xdr:colOff>
      <xdr:row>0</xdr:row>
      <xdr:rowOff>119742</xdr:rowOff>
    </xdr:from>
    <xdr:to>
      <xdr:col>7</xdr:col>
      <xdr:colOff>228599</xdr:colOff>
      <xdr:row>2</xdr:row>
      <xdr:rowOff>189537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82082F2-E2A5-8C2B-3381-6D043E415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2434" y="119742"/>
          <a:ext cx="693651" cy="614081"/>
        </a:xfrm>
        <a:prstGeom prst="rect">
          <a:avLst/>
        </a:prstGeom>
      </xdr:spPr>
    </xdr:pic>
    <xdr:clientData/>
  </xdr:twoCellAnchor>
  <xdr:twoCellAnchor editAs="oneCell">
    <xdr:from>
      <xdr:col>9</xdr:col>
      <xdr:colOff>275168</xdr:colOff>
      <xdr:row>21</xdr:row>
      <xdr:rowOff>201084</xdr:rowOff>
    </xdr:from>
    <xdr:to>
      <xdr:col>9</xdr:col>
      <xdr:colOff>1424941</xdr:colOff>
      <xdr:row>28</xdr:row>
      <xdr:rowOff>74084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6B50C4-B604-4DF0-9B24-63EE657E0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9835" y="9842501"/>
          <a:ext cx="1159298" cy="1651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783167</xdr:colOff>
      <xdr:row>22</xdr:row>
      <xdr:rowOff>10585</xdr:rowOff>
    </xdr:from>
    <xdr:to>
      <xdr:col>1</xdr:col>
      <xdr:colOff>1955764</xdr:colOff>
      <xdr:row>24</xdr:row>
      <xdr:rowOff>84666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43E7364-2A0A-4BA7-8970-278FB395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9906002"/>
          <a:ext cx="1239272" cy="582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AEB5-C193-43CB-9D66-471DD29073A8}">
  <dimension ref="A1:M28"/>
  <sheetViews>
    <sheetView tabSelected="1" view="pageBreakPreview" zoomScale="70" zoomScaleNormal="70" zoomScaleSheetLayoutView="70" workbookViewId="0">
      <selection activeCell="F18" sqref="F18"/>
    </sheetView>
  </sheetViews>
  <sheetFormatPr defaultColWidth="9.140625" defaultRowHeight="20.25"/>
  <cols>
    <col min="1" max="1" width="6.5703125" style="18" customWidth="1"/>
    <col min="2" max="2" width="31.5703125" style="18" customWidth="1"/>
    <col min="3" max="3" width="15.42578125" style="1" bestFit="1" customWidth="1"/>
    <col min="4" max="4" width="17.140625" style="1" bestFit="1" customWidth="1"/>
    <col min="5" max="5" width="9.140625" style="1" bestFit="1" customWidth="1"/>
    <col min="6" max="6" width="10.140625" style="1" bestFit="1" customWidth="1"/>
    <col min="7" max="7" width="5.42578125" style="1" bestFit="1" customWidth="1"/>
    <col min="8" max="8" width="5.140625" style="1" bestFit="1" customWidth="1"/>
    <col min="9" max="9" width="19.140625" style="1" bestFit="1" customWidth="1"/>
    <col min="10" max="10" width="21.42578125" style="1" bestFit="1" customWidth="1"/>
    <col min="11" max="11" width="14.140625" style="1" bestFit="1" customWidth="1"/>
    <col min="12" max="12" width="29.5703125" style="1" bestFit="1" customWidth="1"/>
    <col min="13" max="16384" width="9.140625" style="1"/>
  </cols>
  <sheetData>
    <row r="1" spans="1:13" s="28" customFormat="1">
      <c r="A1" s="27"/>
      <c r="B1" s="27"/>
    </row>
    <row r="2" spans="1:13" s="28" customFormat="1">
      <c r="A2" s="27"/>
      <c r="B2" s="27"/>
    </row>
    <row r="3" spans="1:13" s="28" customFormat="1" ht="9" customHeight="1">
      <c r="A3" s="27"/>
      <c r="B3" s="27"/>
    </row>
    <row r="4" spans="1:13" s="29" customFormat="1" ht="26.25">
      <c r="A4" s="33" t="s">
        <v>23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3" s="29" customFormat="1" ht="22.5" customHeight="1">
      <c r="A5" s="34" t="s">
        <v>42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3" s="29" customFormat="1" ht="28.9" customHeight="1">
      <c r="A6" s="33" t="s">
        <v>41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s="2" customFormat="1" ht="23.25" customHeight="1">
      <c r="A7" s="36" t="s">
        <v>0</v>
      </c>
      <c r="B7" s="35" t="s">
        <v>3</v>
      </c>
      <c r="C7" s="35" t="s">
        <v>15</v>
      </c>
      <c r="D7" s="36" t="s">
        <v>6</v>
      </c>
      <c r="E7" s="36"/>
      <c r="F7" s="36"/>
      <c r="G7" s="36"/>
      <c r="H7" s="36"/>
      <c r="I7" s="35" t="s">
        <v>5</v>
      </c>
      <c r="J7" s="35" t="s">
        <v>16</v>
      </c>
      <c r="K7" s="35" t="s">
        <v>2</v>
      </c>
      <c r="L7" s="35" t="s">
        <v>14</v>
      </c>
      <c r="M7" s="30"/>
    </row>
    <row r="8" spans="1:13" s="2" customFormat="1" ht="15" customHeight="1">
      <c r="A8" s="36"/>
      <c r="B8" s="35"/>
      <c r="C8" s="35"/>
      <c r="D8" s="36" t="s">
        <v>7</v>
      </c>
      <c r="E8" s="35" t="s">
        <v>8</v>
      </c>
      <c r="F8" s="36" t="s">
        <v>9</v>
      </c>
      <c r="G8" s="36" t="s">
        <v>10</v>
      </c>
      <c r="H8" s="36" t="s">
        <v>11</v>
      </c>
      <c r="I8" s="35"/>
      <c r="J8" s="35"/>
      <c r="K8" s="35"/>
      <c r="L8" s="35"/>
      <c r="M8" s="30"/>
    </row>
    <row r="9" spans="1:13" s="2" customFormat="1" ht="47.25" customHeight="1">
      <c r="A9" s="36"/>
      <c r="B9" s="35"/>
      <c r="C9" s="35"/>
      <c r="D9" s="36"/>
      <c r="E9" s="35"/>
      <c r="F9" s="36"/>
      <c r="G9" s="36"/>
      <c r="H9" s="36"/>
      <c r="I9" s="35"/>
      <c r="J9" s="35"/>
      <c r="K9" s="35"/>
      <c r="L9" s="35"/>
      <c r="M9" s="30"/>
    </row>
    <row r="10" spans="1:13" s="4" customFormat="1" ht="47.25" customHeight="1">
      <c r="A10" s="37">
        <v>1</v>
      </c>
      <c r="B10" s="3" t="s">
        <v>4</v>
      </c>
      <c r="C10" s="38" t="s">
        <v>17</v>
      </c>
      <c r="D10" s="39">
        <v>1544220</v>
      </c>
      <c r="E10" s="40" t="s">
        <v>12</v>
      </c>
      <c r="F10" s="40" t="s">
        <v>12</v>
      </c>
      <c r="G10" s="40" t="s">
        <v>12</v>
      </c>
      <c r="H10" s="40" t="s">
        <v>12</v>
      </c>
      <c r="I10" s="41">
        <v>888635.4</v>
      </c>
      <c r="J10" s="42">
        <f>D10-I10</f>
        <v>655584.6</v>
      </c>
      <c r="K10" s="43">
        <f>I10/D10*100</f>
        <v>57.54590667132922</v>
      </c>
      <c r="L10" s="38" t="s">
        <v>18</v>
      </c>
      <c r="M10" s="1"/>
    </row>
    <row r="11" spans="1:13" s="4" customFormat="1" ht="57" customHeight="1">
      <c r="A11" s="37"/>
      <c r="B11" s="24" t="s">
        <v>13</v>
      </c>
      <c r="C11" s="38"/>
      <c r="D11" s="39"/>
      <c r="E11" s="40"/>
      <c r="F11" s="40"/>
      <c r="G11" s="40"/>
      <c r="H11" s="40"/>
      <c r="I11" s="41"/>
      <c r="J11" s="42"/>
      <c r="K11" s="43"/>
      <c r="L11" s="38"/>
      <c r="M11" s="1"/>
    </row>
    <row r="12" spans="1:13" s="11" customFormat="1" ht="39.75" customHeight="1">
      <c r="A12" s="31">
        <v>2</v>
      </c>
      <c r="B12" s="44" t="s">
        <v>24</v>
      </c>
      <c r="C12" s="6" t="s">
        <v>17</v>
      </c>
      <c r="D12" s="7">
        <v>59100</v>
      </c>
      <c r="E12" s="8" t="s">
        <v>12</v>
      </c>
      <c r="F12" s="8" t="s">
        <v>12</v>
      </c>
      <c r="G12" s="8" t="s">
        <v>12</v>
      </c>
      <c r="H12" s="8" t="s">
        <v>12</v>
      </c>
      <c r="I12" s="9">
        <v>19112</v>
      </c>
      <c r="J12" s="10">
        <f>D12-I12</f>
        <v>39988</v>
      </c>
      <c r="K12" s="32">
        <f>I12/D12*100</f>
        <v>32.338409475465312</v>
      </c>
      <c r="L12" s="6" t="s">
        <v>18</v>
      </c>
      <c r="M12" s="1"/>
    </row>
    <row r="13" spans="1:13" s="12" customFormat="1" ht="39.75" customHeight="1">
      <c r="A13" s="37">
        <v>3</v>
      </c>
      <c r="B13" s="44" t="s">
        <v>26</v>
      </c>
      <c r="C13" s="38" t="s">
        <v>17</v>
      </c>
      <c r="D13" s="39">
        <v>90360</v>
      </c>
      <c r="E13" s="45" t="s">
        <v>12</v>
      </c>
      <c r="F13" s="45" t="s">
        <v>12</v>
      </c>
      <c r="G13" s="45" t="s">
        <v>12</v>
      </c>
      <c r="H13" s="45" t="s">
        <v>12</v>
      </c>
      <c r="I13" s="46">
        <v>60240</v>
      </c>
      <c r="J13" s="42">
        <f>D13-I13</f>
        <v>30120</v>
      </c>
      <c r="K13" s="43">
        <f>I13/D13*100</f>
        <v>66.666666666666657</v>
      </c>
      <c r="L13" s="38" t="s">
        <v>18</v>
      </c>
      <c r="M13" s="1"/>
    </row>
    <row r="14" spans="1:13" s="12" customFormat="1" ht="38.25" customHeight="1">
      <c r="A14" s="37"/>
      <c r="B14" s="24" t="s">
        <v>25</v>
      </c>
      <c r="C14" s="38"/>
      <c r="D14" s="39"/>
      <c r="E14" s="45"/>
      <c r="F14" s="45"/>
      <c r="G14" s="45"/>
      <c r="H14" s="45"/>
      <c r="I14" s="46"/>
      <c r="J14" s="42"/>
      <c r="K14" s="43"/>
      <c r="L14" s="38"/>
      <c r="M14" s="1"/>
    </row>
    <row r="15" spans="1:13" s="13" customFormat="1" ht="64.5" customHeight="1">
      <c r="A15" s="31">
        <v>4</v>
      </c>
      <c r="B15" s="44" t="s">
        <v>34</v>
      </c>
      <c r="C15" s="6" t="s">
        <v>17</v>
      </c>
      <c r="D15" s="47">
        <v>54020</v>
      </c>
      <c r="E15" s="8" t="s">
        <v>12</v>
      </c>
      <c r="F15" s="8" t="s">
        <v>12</v>
      </c>
      <c r="G15" s="8" t="s">
        <v>12</v>
      </c>
      <c r="H15" s="8" t="s">
        <v>12</v>
      </c>
      <c r="I15" s="9">
        <v>52920</v>
      </c>
      <c r="J15" s="10">
        <f>D15-I15</f>
        <v>1100</v>
      </c>
      <c r="K15" s="32">
        <f>I15/D15*100</f>
        <v>97.963717141799336</v>
      </c>
      <c r="L15" s="6" t="s">
        <v>18</v>
      </c>
      <c r="M15" s="1"/>
    </row>
    <row r="16" spans="1:13" s="26" customFormat="1" ht="69.75" customHeight="1">
      <c r="A16" s="37">
        <v>5</v>
      </c>
      <c r="B16" s="48" t="s">
        <v>28</v>
      </c>
      <c r="C16" s="38" t="s">
        <v>17</v>
      </c>
      <c r="D16" s="46">
        <v>3285</v>
      </c>
      <c r="E16" s="45" t="s">
        <v>12</v>
      </c>
      <c r="F16" s="45"/>
      <c r="G16" s="45" t="s">
        <v>12</v>
      </c>
      <c r="H16" s="45" t="s">
        <v>12</v>
      </c>
      <c r="I16" s="46">
        <v>2090</v>
      </c>
      <c r="J16" s="42">
        <f>D16-I16</f>
        <v>1195</v>
      </c>
      <c r="K16" s="43">
        <f>I16/D16*100</f>
        <v>63.62252663622526</v>
      </c>
      <c r="L16" s="38" t="s">
        <v>18</v>
      </c>
      <c r="M16" s="25"/>
    </row>
    <row r="17" spans="1:13" s="14" customFormat="1" ht="46.5" customHeight="1">
      <c r="A17" s="37"/>
      <c r="B17" s="24" t="s">
        <v>27</v>
      </c>
      <c r="C17" s="38"/>
      <c r="D17" s="46"/>
      <c r="E17" s="45"/>
      <c r="F17" s="45"/>
      <c r="G17" s="45"/>
      <c r="H17" s="45"/>
      <c r="I17" s="46"/>
      <c r="J17" s="42"/>
      <c r="K17" s="43"/>
      <c r="L17" s="38"/>
      <c r="M17" s="1"/>
    </row>
    <row r="18" spans="1:13" s="14" customFormat="1" ht="46.5" customHeight="1">
      <c r="A18" s="31">
        <v>6</v>
      </c>
      <c r="B18" s="24" t="s">
        <v>36</v>
      </c>
      <c r="C18" s="6" t="s">
        <v>17</v>
      </c>
      <c r="D18" s="9">
        <v>30900</v>
      </c>
      <c r="E18" s="8"/>
      <c r="F18" s="8"/>
      <c r="G18" s="8"/>
      <c r="H18" s="8"/>
      <c r="I18" s="9">
        <v>30900</v>
      </c>
      <c r="J18" s="10">
        <f>D18-I18</f>
        <v>0</v>
      </c>
      <c r="K18" s="32">
        <f>I18/D18*100</f>
        <v>100</v>
      </c>
      <c r="L18" s="6" t="s">
        <v>18</v>
      </c>
      <c r="M18" s="1"/>
    </row>
    <row r="19" spans="1:13" s="15" customFormat="1" ht="40.5">
      <c r="A19" s="31">
        <v>7</v>
      </c>
      <c r="B19" s="5" t="s">
        <v>37</v>
      </c>
      <c r="C19" s="6" t="s">
        <v>17</v>
      </c>
      <c r="D19" s="9">
        <v>5600</v>
      </c>
      <c r="E19" s="8" t="s">
        <v>12</v>
      </c>
      <c r="F19" s="8" t="s">
        <v>12</v>
      </c>
      <c r="G19" s="8" t="s">
        <v>12</v>
      </c>
      <c r="H19" s="8" t="s">
        <v>12</v>
      </c>
      <c r="I19" s="9">
        <v>5600</v>
      </c>
      <c r="J19" s="10">
        <f>D19-I19</f>
        <v>0</v>
      </c>
      <c r="K19" s="32">
        <f>I19/D19*100</f>
        <v>100</v>
      </c>
      <c r="L19" s="6" t="s">
        <v>18</v>
      </c>
      <c r="M19" s="1"/>
    </row>
    <row r="20" spans="1:13" s="15" customFormat="1" ht="36.75" customHeight="1">
      <c r="A20" s="31">
        <v>9</v>
      </c>
      <c r="B20" s="5" t="s">
        <v>38</v>
      </c>
      <c r="C20" s="6" t="s">
        <v>17</v>
      </c>
      <c r="D20" s="9">
        <v>5650</v>
      </c>
      <c r="E20" s="8"/>
      <c r="F20" s="8"/>
      <c r="G20" s="8"/>
      <c r="H20" s="8"/>
      <c r="I20" s="9">
        <v>5650</v>
      </c>
      <c r="J20" s="10">
        <f>D20-I20</f>
        <v>0</v>
      </c>
      <c r="K20" s="32">
        <f>I20/D20*100</f>
        <v>100</v>
      </c>
      <c r="L20" s="6" t="s">
        <v>18</v>
      </c>
      <c r="M20" s="1"/>
    </row>
    <row r="21" spans="1:13" s="13" customFormat="1" ht="64.5" customHeight="1">
      <c r="A21" s="31">
        <v>10</v>
      </c>
      <c r="B21" s="44" t="s">
        <v>35</v>
      </c>
      <c r="C21" s="6" t="s">
        <v>17</v>
      </c>
      <c r="D21" s="47">
        <v>58000</v>
      </c>
      <c r="E21" s="8" t="s">
        <v>12</v>
      </c>
      <c r="F21" s="8" t="s">
        <v>12</v>
      </c>
      <c r="G21" s="8" t="s">
        <v>12</v>
      </c>
      <c r="H21" s="8" t="s">
        <v>12</v>
      </c>
      <c r="I21" s="9">
        <v>34300</v>
      </c>
      <c r="J21" s="10">
        <f>D21-I21</f>
        <v>23700</v>
      </c>
      <c r="K21" s="32">
        <f>I21/D21*100</f>
        <v>59.137931034482762</v>
      </c>
      <c r="L21" s="6" t="s">
        <v>18</v>
      </c>
      <c r="M21" s="1"/>
    </row>
    <row r="22" spans="1:13">
      <c r="A22" s="49" t="s">
        <v>1</v>
      </c>
      <c r="B22" s="49"/>
      <c r="C22" s="16"/>
      <c r="D22" s="17">
        <f>SUM(D10:D21)</f>
        <v>1851135</v>
      </c>
      <c r="E22" s="16"/>
      <c r="F22" s="16"/>
      <c r="G22" s="16"/>
      <c r="H22" s="16"/>
      <c r="I22" s="17">
        <f>SUM(I10:I21)</f>
        <v>1099447.3999999999</v>
      </c>
      <c r="J22" s="17">
        <f>SUM(J10:J21)</f>
        <v>751687.6</v>
      </c>
      <c r="K22" s="50">
        <f>I22/D22*100</f>
        <v>59.393150688631572</v>
      </c>
      <c r="L22" s="16"/>
    </row>
    <row r="24" spans="1:13">
      <c r="B24" s="18" t="s">
        <v>30</v>
      </c>
      <c r="C24" s="18" t="s">
        <v>19</v>
      </c>
      <c r="I24" s="18"/>
      <c r="J24" s="19" t="s">
        <v>22</v>
      </c>
      <c r="K24" s="18"/>
    </row>
    <row r="25" spans="1:13">
      <c r="B25" s="18" t="s">
        <v>29</v>
      </c>
      <c r="C25" s="18"/>
      <c r="I25" s="20" t="s">
        <v>20</v>
      </c>
      <c r="J25" s="18"/>
      <c r="K25" s="21" t="s">
        <v>21</v>
      </c>
    </row>
    <row r="26" spans="1:13">
      <c r="B26" s="22" t="s">
        <v>31</v>
      </c>
      <c r="C26" s="18"/>
      <c r="I26" s="18"/>
      <c r="J26" s="18" t="s">
        <v>32</v>
      </c>
      <c r="K26" s="18"/>
    </row>
    <row r="27" spans="1:13">
      <c r="B27" s="23" t="s">
        <v>40</v>
      </c>
      <c r="C27" s="18"/>
      <c r="I27" s="18"/>
      <c r="J27" s="22" t="s">
        <v>33</v>
      </c>
      <c r="K27" s="18"/>
    </row>
    <row r="28" spans="1:13">
      <c r="I28" s="18"/>
      <c r="J28" s="23" t="s">
        <v>39</v>
      </c>
      <c r="K28" s="18"/>
    </row>
  </sheetData>
  <mergeCells count="50">
    <mergeCell ref="H13:H14"/>
    <mergeCell ref="G13:G14"/>
    <mergeCell ref="K7:K9"/>
    <mergeCell ref="A7:A9"/>
    <mergeCell ref="B7:B9"/>
    <mergeCell ref="C7:C9"/>
    <mergeCell ref="D7:H7"/>
    <mergeCell ref="I7:I9"/>
    <mergeCell ref="A13:A14"/>
    <mergeCell ref="C13:C14"/>
    <mergeCell ref="D13:D14"/>
    <mergeCell ref="E13:E14"/>
    <mergeCell ref="F13:F14"/>
    <mergeCell ref="H10:H11"/>
    <mergeCell ref="G10:G11"/>
    <mergeCell ref="A22:B22"/>
    <mergeCell ref="I16:I17"/>
    <mergeCell ref="J16:J17"/>
    <mergeCell ref="A16:A17"/>
    <mergeCell ref="C16:C17"/>
    <mergeCell ref="D16:D17"/>
    <mergeCell ref="E16:E17"/>
    <mergeCell ref="F16:F17"/>
    <mergeCell ref="G16:G17"/>
    <mergeCell ref="H16:H17"/>
    <mergeCell ref="L13:L14"/>
    <mergeCell ref="L16:L17"/>
    <mergeCell ref="I10:I11"/>
    <mergeCell ref="J10:J11"/>
    <mergeCell ref="K16:K17"/>
    <mergeCell ref="J13:J14"/>
    <mergeCell ref="K13:K14"/>
    <mergeCell ref="K10:K11"/>
    <mergeCell ref="I13:I14"/>
    <mergeCell ref="A4:L4"/>
    <mergeCell ref="A5:L5"/>
    <mergeCell ref="A6:L6"/>
    <mergeCell ref="L7:L9"/>
    <mergeCell ref="L10:L11"/>
    <mergeCell ref="A10:A11"/>
    <mergeCell ref="C10:C11"/>
    <mergeCell ref="D10:D11"/>
    <mergeCell ref="E10:E11"/>
    <mergeCell ref="F10:F11"/>
    <mergeCell ref="D8:D9"/>
    <mergeCell ref="E8:E9"/>
    <mergeCell ref="F8:F9"/>
    <mergeCell ref="G8:G9"/>
    <mergeCell ref="H8:H9"/>
    <mergeCell ref="J7:J9"/>
  </mergeCells>
  <printOptions horizontalCentered="1"/>
  <pageMargins left="0.43307086614173229" right="3.937007874015748E-2" top="0.35433070866141736" bottom="0" header="0.31496062992125984" footer="0.31496062992125984"/>
  <pageSetup paperSize="9" scale="5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เม.ย. 68</vt:lpstr>
      <vt:lpstr>'เม.ย.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THAPANA</cp:lastModifiedBy>
  <cp:lastPrinted>2026-05-28T13:07:23Z</cp:lastPrinted>
  <dcterms:created xsi:type="dcterms:W3CDTF">2024-01-10T07:59:11Z</dcterms:created>
  <dcterms:modified xsi:type="dcterms:W3CDTF">2026-05-28T13:07:24Z</dcterms:modified>
</cp:coreProperties>
</file>